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xlnm._FilterDatabase" localSheetId="0" hidden="1">Sheet1!$A$5:$I$65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<sst xmlns="http://schemas.openxmlformats.org/spreadsheetml/2006/main" count="84" uniqueCount="80">
  <si>
    <t>学 生 综 合 素 质 测 评 班 级 汇 总 表
（2024-2025学年）</t>
  </si>
  <si>
    <t>学院：管理学院      专业：会计学       班级：24会计学2班            辅导员：韦育绒</t>
  </si>
  <si>
    <t>序号</t>
  </si>
  <si>
    <t>姓        名</t>
  </si>
  <si>
    <t>测     评     项     目</t>
  </si>
  <si>
    <t>总     评</t>
  </si>
  <si>
    <t>备     注</t>
  </si>
  <si>
    <t>品 行 表 现</t>
  </si>
  <si>
    <t>学 业 表 现</t>
  </si>
  <si>
    <t>文 体 表 现</t>
  </si>
  <si>
    <t>品行原始</t>
  </si>
  <si>
    <t>学业原始</t>
  </si>
  <si>
    <t>文体原始</t>
  </si>
  <si>
    <t>基本分</t>
  </si>
  <si>
    <t>附加分</t>
  </si>
  <si>
    <t>刘欣淇</t>
  </si>
  <si>
    <t>钟丽</t>
  </si>
  <si>
    <t>李盈欣</t>
  </si>
  <si>
    <t>杨佳瑾</t>
  </si>
  <si>
    <t>朱锐浩</t>
  </si>
  <si>
    <t>李芷珊</t>
  </si>
  <si>
    <t>胡慧楠</t>
  </si>
  <si>
    <t>区静雯</t>
  </si>
  <si>
    <t>刘奕滢</t>
  </si>
  <si>
    <t>赵苑婷</t>
  </si>
  <si>
    <t>李樱娇</t>
  </si>
  <si>
    <t>林清怡</t>
  </si>
  <si>
    <t>聂鸣言</t>
  </si>
  <si>
    <t>郑童欣</t>
  </si>
  <si>
    <t>曾炜茵</t>
  </si>
  <si>
    <t>李锟然</t>
  </si>
  <si>
    <t>王梓亮</t>
  </si>
  <si>
    <t>王子妍</t>
  </si>
  <si>
    <t>陈昶霖</t>
  </si>
  <si>
    <t>邓慧婕</t>
  </si>
  <si>
    <t>张诺雅</t>
  </si>
  <si>
    <t>林艾妍</t>
  </si>
  <si>
    <t>黄韵婷</t>
  </si>
  <si>
    <t>邓雅文</t>
  </si>
  <si>
    <t>李君梅</t>
  </si>
  <si>
    <t>符婉怡</t>
  </si>
  <si>
    <t>廖珺</t>
  </si>
  <si>
    <t>康展莹</t>
  </si>
  <si>
    <t>梁鹤严</t>
  </si>
  <si>
    <t>戚子乾</t>
  </si>
  <si>
    <t>吴乐颖</t>
  </si>
  <si>
    <t>戴梓维</t>
  </si>
  <si>
    <t>吴婧如</t>
  </si>
  <si>
    <t>彭翊菲</t>
  </si>
  <si>
    <t>周梦滢</t>
  </si>
  <si>
    <t>李思然</t>
  </si>
  <si>
    <t>宋明霄</t>
  </si>
  <si>
    <t>刘星雨</t>
  </si>
  <si>
    <t>张云峰</t>
  </si>
  <si>
    <t>陈钰可</t>
  </si>
  <si>
    <t>戴子涵</t>
  </si>
  <si>
    <t>谢骏豪</t>
  </si>
  <si>
    <t>唐之瑾</t>
  </si>
  <si>
    <t>梁田田</t>
  </si>
  <si>
    <t>谢妍卿</t>
  </si>
  <si>
    <t>黄靖婷</t>
  </si>
  <si>
    <t>陆家涛</t>
  </si>
  <si>
    <t>杨敏</t>
  </si>
  <si>
    <t>王语婷</t>
  </si>
  <si>
    <t>纪皓然</t>
  </si>
  <si>
    <t>汪洋</t>
  </si>
  <si>
    <t>陈卓颖</t>
  </si>
  <si>
    <t>林章霖</t>
  </si>
  <si>
    <t>李昀阳</t>
  </si>
  <si>
    <t>谢长廷</t>
  </si>
  <si>
    <t>郑子航</t>
  </si>
  <si>
    <t>谭子维</t>
  </si>
  <si>
    <t>沈华典</t>
  </si>
  <si>
    <t>卢韦澎</t>
  </si>
  <si>
    <t>陈佳圣</t>
  </si>
  <si>
    <t>说明：1、本表一式二份（学生处、所在学院各一份）。</t>
  </si>
  <si>
    <t>2、本表中总评得分=品行得分×30%+学业得分×60%+文体得分×10%</t>
  </si>
  <si>
    <t>3、本表可根据人数自动调节表格行数。</t>
  </si>
  <si>
    <t>审核人：</t>
  </si>
  <si>
    <t>年    月 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</si>
</sst>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name val="宋体"/>
      <charset val="134"/>
    </font>
    <font>
      <b/>
      <sz val="1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NumberFormat="1" applyFill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>
      <alignment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3"/>
  <sheetViews>
    <sheetView tabSelected="1" workbookViewId="0">
      <selection activeCell="R75" sqref="R75"/>
    </sheetView>
  </sheetViews>
  <sheetFormatPr defaultColWidth="9" defaultRowHeight="13.5"/>
  <cols>
    <col min="1" max="1" width="11" style="1" customWidth="1"/>
    <col min="2" max="2" width="11.25" customWidth="1"/>
    <col min="4" max="4" width="10.2666666666667" style="1" customWidth="1"/>
    <col min="11" max="13" width="9" style="1" hidden="1" customWidth="1"/>
  </cols>
  <sheetData>
    <row r="1" ht="22.5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4.25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pans="1:10">
      <c r="A3" s="6" t="s">
        <v>2</v>
      </c>
      <c r="B3" s="6" t="s">
        <v>3</v>
      </c>
      <c r="C3" s="7" t="s">
        <v>4</v>
      </c>
      <c r="D3" s="7"/>
      <c r="E3" s="7"/>
      <c r="F3" s="7"/>
      <c r="G3" s="7"/>
      <c r="H3" s="7"/>
      <c r="I3" s="10" t="s">
        <v>5</v>
      </c>
      <c r="J3" s="6" t="s">
        <v>6</v>
      </c>
    </row>
    <row r="4" spans="1:13">
      <c r="A4" s="6"/>
      <c r="B4" s="6"/>
      <c r="C4" s="7" t="s">
        <v>7</v>
      </c>
      <c r="D4" s="7"/>
      <c r="E4" s="7" t="s">
        <v>8</v>
      </c>
      <c r="F4" s="7"/>
      <c r="G4" s="7" t="s">
        <v>9</v>
      </c>
      <c r="H4" s="7"/>
      <c r="I4" s="11"/>
      <c r="J4" s="6"/>
      <c r="K4" s="12" t="s">
        <v>10</v>
      </c>
      <c r="L4" s="12" t="s">
        <v>11</v>
      </c>
      <c r="M4" s="12" t="s">
        <v>12</v>
      </c>
    </row>
    <row r="5" spans="1:10">
      <c r="A5" s="6"/>
      <c r="B5" s="6"/>
      <c r="C5" s="7" t="s">
        <v>13</v>
      </c>
      <c r="D5" s="7" t="s">
        <v>14</v>
      </c>
      <c r="E5" s="7" t="s">
        <v>13</v>
      </c>
      <c r="F5" s="7" t="s">
        <v>14</v>
      </c>
      <c r="G5" s="7" t="s">
        <v>13</v>
      </c>
      <c r="H5" s="7" t="s">
        <v>14</v>
      </c>
      <c r="I5" s="13"/>
      <c r="J5" s="6"/>
    </row>
    <row r="6" spans="1:10">
      <c r="A6" s="8">
        <v>1</v>
      </c>
      <c r="B6" s="8" t="s">
        <v>15</v>
      </c>
      <c r="C6" s="9">
        <v>82.5</v>
      </c>
      <c r="D6" s="9">
        <v>14.1</v>
      </c>
      <c r="E6" s="9">
        <v>88.7</v>
      </c>
      <c r="F6" s="9">
        <v>0.04</v>
      </c>
      <c r="G6" s="9">
        <v>66.2</v>
      </c>
      <c r="H6" s="9">
        <v>7.33</v>
      </c>
      <c r="I6" s="9">
        <f t="shared" ref="I6:I65" si="0">(D6+C6)*0.3+(E6+F6)*0.6+(G6+H6)*0.1</f>
        <v>89.577</v>
      </c>
      <c r="J6" s="14"/>
    </row>
    <row r="7" spans="1:10">
      <c r="A7" s="8">
        <v>2</v>
      </c>
      <c r="B7" s="8" t="s">
        <v>16</v>
      </c>
      <c r="C7" s="9">
        <v>80.5</v>
      </c>
      <c r="D7" s="9">
        <v>10</v>
      </c>
      <c r="E7" s="9">
        <v>90.54</v>
      </c>
      <c r="F7" s="9">
        <v>0.36</v>
      </c>
      <c r="G7" s="9">
        <v>63.38</v>
      </c>
      <c r="H7" s="9">
        <f>M7/22.5*30</f>
        <v>0</v>
      </c>
      <c r="I7" s="9">
        <f t="shared" si="0"/>
        <v>88.028</v>
      </c>
      <c r="J7" s="14"/>
    </row>
    <row r="8" spans="1:10">
      <c r="A8" s="8">
        <v>3</v>
      </c>
      <c r="B8" s="8" t="s">
        <v>17</v>
      </c>
      <c r="C8" s="9">
        <v>79.3</v>
      </c>
      <c r="D8" s="9">
        <v>5.07</v>
      </c>
      <c r="E8" s="9">
        <v>86.07</v>
      </c>
      <c r="F8" s="9">
        <f>L8/81.1*5</f>
        <v>0</v>
      </c>
      <c r="G8" s="9">
        <v>63</v>
      </c>
      <c r="H8" s="9">
        <v>12</v>
      </c>
      <c r="I8" s="9">
        <f t="shared" si="0"/>
        <v>84.453</v>
      </c>
      <c r="J8" s="14"/>
    </row>
    <row r="9" spans="1:10">
      <c r="A9" s="8">
        <v>4</v>
      </c>
      <c r="B9" s="8" t="s">
        <v>18</v>
      </c>
      <c r="C9" s="9">
        <v>84.5</v>
      </c>
      <c r="D9" s="9">
        <v>7.73</v>
      </c>
      <c r="E9" s="9">
        <v>81.18</v>
      </c>
      <c r="F9" s="9">
        <v>0.02</v>
      </c>
      <c r="G9" s="9">
        <v>61.194</v>
      </c>
      <c r="H9" s="9">
        <v>3.33</v>
      </c>
      <c r="I9" s="9">
        <f t="shared" si="0"/>
        <v>82.8414</v>
      </c>
      <c r="J9" s="14"/>
    </row>
    <row r="10" spans="1:10">
      <c r="A10" s="8">
        <v>5</v>
      </c>
      <c r="B10" s="8" t="s">
        <v>19</v>
      </c>
      <c r="C10" s="9">
        <v>74.5</v>
      </c>
      <c r="D10" s="9">
        <v>2.28</v>
      </c>
      <c r="E10" s="9">
        <v>87.19</v>
      </c>
      <c r="F10" s="9">
        <v>0.14</v>
      </c>
      <c r="G10" s="9">
        <v>58.41</v>
      </c>
      <c r="H10" s="9">
        <v>4.93</v>
      </c>
      <c r="I10" s="9">
        <f t="shared" si="0"/>
        <v>81.766</v>
      </c>
      <c r="J10" s="14"/>
    </row>
    <row r="11" spans="1:10">
      <c r="A11" s="8">
        <v>6</v>
      </c>
      <c r="B11" s="8" t="s">
        <v>20</v>
      </c>
      <c r="C11" s="9">
        <v>84.5</v>
      </c>
      <c r="D11" s="9">
        <v>8.91</v>
      </c>
      <c r="E11" s="9">
        <v>76.27</v>
      </c>
      <c r="F11" s="9">
        <v>0.25</v>
      </c>
      <c r="G11" s="9">
        <v>66.71</v>
      </c>
      <c r="H11" s="9">
        <v>10</v>
      </c>
      <c r="I11" s="9">
        <f t="shared" si="0"/>
        <v>81.606</v>
      </c>
      <c r="J11" s="14"/>
    </row>
    <row r="12" spans="1:10">
      <c r="A12" s="8">
        <v>7</v>
      </c>
      <c r="B12" s="8" t="s">
        <v>21</v>
      </c>
      <c r="C12" s="9">
        <v>79.5</v>
      </c>
      <c r="D12" s="9">
        <v>11</v>
      </c>
      <c r="E12" s="9">
        <v>76.53</v>
      </c>
      <c r="F12" s="9">
        <v>0.65</v>
      </c>
      <c r="G12" s="9">
        <v>64.57</v>
      </c>
      <c r="H12" s="9">
        <v>7.3</v>
      </c>
      <c r="I12" s="9">
        <f t="shared" si="0"/>
        <v>80.645</v>
      </c>
      <c r="J12" s="14"/>
    </row>
    <row r="13" spans="1:13">
      <c r="A13" s="8">
        <v>8</v>
      </c>
      <c r="B13" s="8" t="s">
        <v>22</v>
      </c>
      <c r="C13" s="9">
        <v>78.5</v>
      </c>
      <c r="D13" s="9">
        <v>0.17</v>
      </c>
      <c r="E13" s="9">
        <v>83.4</v>
      </c>
      <c r="F13" s="9">
        <f>L13/81.1*5</f>
        <v>0</v>
      </c>
      <c r="G13" s="9">
        <v>58.21</v>
      </c>
      <c r="H13" s="9">
        <f>M13/22.5*30</f>
        <v>1.73333333333333</v>
      </c>
      <c r="I13" s="9">
        <f t="shared" si="0"/>
        <v>79.6353333333333</v>
      </c>
      <c r="J13" s="14"/>
      <c r="M13">
        <v>1.3</v>
      </c>
    </row>
    <row r="14" spans="1:10">
      <c r="A14" s="8">
        <v>9</v>
      </c>
      <c r="B14" s="8" t="s">
        <v>23</v>
      </c>
      <c r="C14" s="9">
        <v>82.4</v>
      </c>
      <c r="D14" s="9">
        <v>4.82</v>
      </c>
      <c r="E14" s="9">
        <v>78.5</v>
      </c>
      <c r="F14" s="9">
        <v>0.4</v>
      </c>
      <c r="G14" s="9">
        <v>57.59</v>
      </c>
      <c r="H14" s="9">
        <v>1.6</v>
      </c>
      <c r="I14" s="9">
        <f t="shared" si="0"/>
        <v>79.425</v>
      </c>
      <c r="J14" s="14"/>
    </row>
    <row r="15" spans="1:10">
      <c r="A15" s="8">
        <v>10</v>
      </c>
      <c r="B15" s="8" t="s">
        <v>24</v>
      </c>
      <c r="C15" s="9">
        <v>84.5</v>
      </c>
      <c r="D15" s="9">
        <v>6.27</v>
      </c>
      <c r="E15" s="9">
        <v>75.82</v>
      </c>
      <c r="F15" s="9">
        <v>0.16</v>
      </c>
      <c r="G15" s="9">
        <v>55.09</v>
      </c>
      <c r="H15" s="9">
        <v>7.33</v>
      </c>
      <c r="I15" s="9">
        <f t="shared" si="0"/>
        <v>79.061</v>
      </c>
      <c r="J15" s="14"/>
    </row>
    <row r="16" spans="1:10">
      <c r="A16" s="8">
        <v>11</v>
      </c>
      <c r="B16" s="8" t="s">
        <v>25</v>
      </c>
      <c r="C16" s="9">
        <v>84.5</v>
      </c>
      <c r="D16" s="9">
        <v>5.95</v>
      </c>
      <c r="E16" s="9">
        <v>73.82</v>
      </c>
      <c r="F16" s="9">
        <v>0.02</v>
      </c>
      <c r="G16" s="9">
        <v>62.46</v>
      </c>
      <c r="H16" s="9">
        <v>11.06</v>
      </c>
      <c r="I16" s="9">
        <f t="shared" si="0"/>
        <v>78.791</v>
      </c>
      <c r="J16" s="14"/>
    </row>
    <row r="17" spans="1:11">
      <c r="A17" s="8">
        <v>12</v>
      </c>
      <c r="B17" s="8" t="s">
        <v>26</v>
      </c>
      <c r="C17" s="9">
        <v>78.5</v>
      </c>
      <c r="D17" s="9">
        <v>0.13</v>
      </c>
      <c r="E17" s="9">
        <v>80.28</v>
      </c>
      <c r="F17" s="9">
        <v>0.02</v>
      </c>
      <c r="G17" s="9">
        <v>63.52</v>
      </c>
      <c r="H17" s="9">
        <v>4</v>
      </c>
      <c r="I17" s="9">
        <f t="shared" si="0"/>
        <v>78.521</v>
      </c>
      <c r="J17" s="14"/>
      <c r="K17">
        <v>3.1</v>
      </c>
    </row>
    <row r="18" spans="1:10">
      <c r="A18" s="8">
        <v>13</v>
      </c>
      <c r="B18" s="8" t="s">
        <v>27</v>
      </c>
      <c r="C18" s="9">
        <v>84.5</v>
      </c>
      <c r="D18" s="9">
        <v>3.04</v>
      </c>
      <c r="E18" s="9">
        <v>70.47</v>
      </c>
      <c r="F18" s="9">
        <v>0.02</v>
      </c>
      <c r="G18" s="9">
        <v>65.63</v>
      </c>
      <c r="H18" s="9">
        <v>30</v>
      </c>
      <c r="I18" s="9">
        <f t="shared" si="0"/>
        <v>78.119</v>
      </c>
      <c r="J18" s="14"/>
    </row>
    <row r="19" spans="1:10">
      <c r="A19" s="8">
        <v>14</v>
      </c>
      <c r="B19" s="8" t="s">
        <v>28</v>
      </c>
      <c r="C19" s="9">
        <v>82.5</v>
      </c>
      <c r="D19" s="9">
        <v>9</v>
      </c>
      <c r="E19" s="9">
        <v>72.92</v>
      </c>
      <c r="F19" s="9">
        <v>0.55</v>
      </c>
      <c r="G19" s="9">
        <v>57.58</v>
      </c>
      <c r="H19" s="9">
        <v>2</v>
      </c>
      <c r="I19" s="9">
        <f t="shared" si="0"/>
        <v>77.49</v>
      </c>
      <c r="J19" s="14"/>
    </row>
    <row r="20" spans="1:10">
      <c r="A20" s="8">
        <v>15</v>
      </c>
      <c r="B20" s="8" t="s">
        <v>29</v>
      </c>
      <c r="C20" s="9">
        <v>80.5</v>
      </c>
      <c r="D20" s="9">
        <v>3.17</v>
      </c>
      <c r="E20" s="9">
        <v>78.05</v>
      </c>
      <c r="F20" s="9">
        <v>0.25</v>
      </c>
      <c r="G20" s="9">
        <v>52.44</v>
      </c>
      <c r="H20" s="9">
        <v>0.11</v>
      </c>
      <c r="I20" s="9">
        <f t="shared" si="0"/>
        <v>77.336</v>
      </c>
      <c r="J20" s="14"/>
    </row>
    <row r="21" spans="1:10">
      <c r="A21" s="8">
        <v>16</v>
      </c>
      <c r="B21" s="8" t="s">
        <v>30</v>
      </c>
      <c r="C21" s="9">
        <v>78.5</v>
      </c>
      <c r="D21" s="9">
        <f>K21/35.5*15</f>
        <v>0</v>
      </c>
      <c r="E21" s="9">
        <v>77.38</v>
      </c>
      <c r="F21" s="9">
        <f>L21/81.1*5</f>
        <v>0</v>
      </c>
      <c r="G21" s="9">
        <v>62.23</v>
      </c>
      <c r="H21" s="9">
        <f>M21/22.5*30</f>
        <v>0</v>
      </c>
      <c r="I21" s="9">
        <f t="shared" si="0"/>
        <v>76.201</v>
      </c>
      <c r="J21" s="14"/>
    </row>
    <row r="22" spans="1:10">
      <c r="A22" s="8">
        <v>17</v>
      </c>
      <c r="B22" s="8" t="s">
        <v>31</v>
      </c>
      <c r="C22" s="9">
        <v>78.5</v>
      </c>
      <c r="D22" s="9">
        <f>K22/35.5*15</f>
        <v>0</v>
      </c>
      <c r="E22" s="9">
        <v>77.38</v>
      </c>
      <c r="F22" s="9">
        <f>L22/81.1*5</f>
        <v>0</v>
      </c>
      <c r="G22" s="9">
        <v>62.54</v>
      </c>
      <c r="H22" s="9">
        <f>M22/22.5*30</f>
        <v>0</v>
      </c>
      <c r="I22" s="9">
        <f t="shared" si="0"/>
        <v>76.232</v>
      </c>
      <c r="J22" s="14"/>
    </row>
    <row r="23" spans="1:10">
      <c r="A23" s="8">
        <v>18</v>
      </c>
      <c r="B23" s="8" t="s">
        <v>32</v>
      </c>
      <c r="C23" s="9">
        <v>84.5</v>
      </c>
      <c r="D23" s="9">
        <v>4.1</v>
      </c>
      <c r="E23" s="9">
        <v>71.58</v>
      </c>
      <c r="F23" s="9">
        <v>0.02</v>
      </c>
      <c r="G23" s="9">
        <v>62.51</v>
      </c>
      <c r="H23" s="9">
        <v>4</v>
      </c>
      <c r="I23" s="9">
        <f t="shared" si="0"/>
        <v>76.191</v>
      </c>
      <c r="J23" s="14"/>
    </row>
    <row r="24" spans="1:10">
      <c r="A24" s="8">
        <v>19</v>
      </c>
      <c r="B24" s="8" t="s">
        <v>33</v>
      </c>
      <c r="C24" s="9">
        <v>79</v>
      </c>
      <c r="D24" s="9">
        <v>2.24</v>
      </c>
      <c r="E24" s="9">
        <v>75.6</v>
      </c>
      <c r="F24" s="9">
        <f>L24/81.1*5</f>
        <v>0</v>
      </c>
      <c r="G24" s="9">
        <v>61.92</v>
      </c>
      <c r="H24" s="9">
        <v>0.4</v>
      </c>
      <c r="I24" s="9">
        <f t="shared" si="0"/>
        <v>75.964</v>
      </c>
      <c r="J24" s="14"/>
    </row>
    <row r="25" spans="1:10">
      <c r="A25" s="8">
        <v>20</v>
      </c>
      <c r="B25" s="8" t="s">
        <v>34</v>
      </c>
      <c r="C25" s="9">
        <v>79.5</v>
      </c>
      <c r="D25" s="9">
        <f>K25/35.5*15</f>
        <v>0</v>
      </c>
      <c r="E25" s="9">
        <v>75.6</v>
      </c>
      <c r="F25" s="9">
        <f>L25/81.1*5</f>
        <v>0</v>
      </c>
      <c r="G25" s="9">
        <v>59.89</v>
      </c>
      <c r="H25" s="9">
        <v>1.33</v>
      </c>
      <c r="I25" s="9">
        <f t="shared" si="0"/>
        <v>75.332</v>
      </c>
      <c r="J25" s="14"/>
    </row>
    <row r="26" spans="1:10">
      <c r="A26" s="8">
        <v>21</v>
      </c>
      <c r="B26" s="8" t="s">
        <v>35</v>
      </c>
      <c r="C26" s="9">
        <v>78.4</v>
      </c>
      <c r="D26" s="9">
        <v>1.56</v>
      </c>
      <c r="E26" s="9">
        <v>76.27</v>
      </c>
      <c r="F26" s="9">
        <v>0.01</v>
      </c>
      <c r="G26" s="9">
        <v>52.08</v>
      </c>
      <c r="H26" s="9">
        <v>0.93</v>
      </c>
      <c r="I26" s="9">
        <f t="shared" si="0"/>
        <v>75.057</v>
      </c>
      <c r="J26" s="14"/>
    </row>
    <row r="27" spans="1:10">
      <c r="A27" s="8">
        <v>22</v>
      </c>
      <c r="B27" s="8" t="s">
        <v>36</v>
      </c>
      <c r="C27" s="9">
        <v>77.5</v>
      </c>
      <c r="D27" s="9">
        <f>K27/35.5*15</f>
        <v>0</v>
      </c>
      <c r="E27" s="9">
        <v>78.05</v>
      </c>
      <c r="F27" s="9">
        <f>L27/81.1*5</f>
        <v>0</v>
      </c>
      <c r="G27" s="9">
        <v>49.21</v>
      </c>
      <c r="H27" s="9">
        <f>M27/22.5*30</f>
        <v>0</v>
      </c>
      <c r="I27" s="9">
        <f t="shared" si="0"/>
        <v>75.001</v>
      </c>
      <c r="J27" s="14"/>
    </row>
    <row r="28" spans="1:10">
      <c r="A28" s="8">
        <v>23</v>
      </c>
      <c r="B28" s="8" t="s">
        <v>37</v>
      </c>
      <c r="C28" s="9">
        <v>80.5</v>
      </c>
      <c r="D28" s="9">
        <v>3.8</v>
      </c>
      <c r="E28" s="9">
        <v>71.14</v>
      </c>
      <c r="F28" s="9">
        <v>0</v>
      </c>
      <c r="G28" s="9">
        <v>59.33</v>
      </c>
      <c r="H28" s="9">
        <v>10</v>
      </c>
      <c r="I28" s="9">
        <f t="shared" si="0"/>
        <v>74.907</v>
      </c>
      <c r="J28" s="14"/>
    </row>
    <row r="29" spans="1:10">
      <c r="A29" s="8">
        <v>24</v>
      </c>
      <c r="B29" s="8" t="s">
        <v>38</v>
      </c>
      <c r="C29" s="9">
        <v>80.2</v>
      </c>
      <c r="D29" s="9">
        <v>3.25</v>
      </c>
      <c r="E29" s="9">
        <v>73.15</v>
      </c>
      <c r="F29" s="9">
        <v>0.02</v>
      </c>
      <c r="G29" s="9">
        <v>52.4</v>
      </c>
      <c r="H29" s="9">
        <v>0.27</v>
      </c>
      <c r="I29" s="9">
        <f t="shared" si="0"/>
        <v>74.204</v>
      </c>
      <c r="J29" s="14"/>
    </row>
    <row r="30" spans="1:11">
      <c r="A30" s="8">
        <v>25</v>
      </c>
      <c r="B30" s="8" t="s">
        <v>39</v>
      </c>
      <c r="C30" s="9">
        <v>80.5</v>
      </c>
      <c r="D30" s="9">
        <f>K30/35.5*15</f>
        <v>1.90140845070423</v>
      </c>
      <c r="E30" s="9">
        <v>74.26</v>
      </c>
      <c r="F30" s="9">
        <f>L30/81.1*5</f>
        <v>0</v>
      </c>
      <c r="G30" s="9">
        <v>54.5</v>
      </c>
      <c r="H30" s="9">
        <f>M30/22.5*30</f>
        <v>0</v>
      </c>
      <c r="I30" s="9">
        <f t="shared" si="0"/>
        <v>74.7264225352113</v>
      </c>
      <c r="J30" s="14"/>
      <c r="K30">
        <v>4.5</v>
      </c>
    </row>
    <row r="31" spans="1:10">
      <c r="A31" s="8">
        <v>26</v>
      </c>
      <c r="B31" s="8" t="s">
        <v>40</v>
      </c>
      <c r="C31" s="9">
        <v>77.5</v>
      </c>
      <c r="D31" s="9">
        <v>1.12</v>
      </c>
      <c r="E31" s="9">
        <v>74.48</v>
      </c>
      <c r="F31" s="9">
        <f>L31/81.1*5</f>
        <v>0</v>
      </c>
      <c r="G31" s="9">
        <v>56</v>
      </c>
      <c r="H31" s="9">
        <f>M31/22.5*30</f>
        <v>0</v>
      </c>
      <c r="I31" s="9">
        <f t="shared" si="0"/>
        <v>73.874</v>
      </c>
      <c r="J31" s="14"/>
    </row>
    <row r="32" spans="1:10">
      <c r="A32" s="8">
        <v>27</v>
      </c>
      <c r="B32" s="8" t="s">
        <v>41</v>
      </c>
      <c r="C32" s="9">
        <v>78.5</v>
      </c>
      <c r="D32" s="9">
        <v>1.34</v>
      </c>
      <c r="E32" s="9">
        <v>72.48</v>
      </c>
      <c r="F32" s="9">
        <v>0.03</v>
      </c>
      <c r="G32" s="9">
        <v>54.74</v>
      </c>
      <c r="H32" s="9">
        <v>0.67</v>
      </c>
      <c r="I32" s="9">
        <f t="shared" si="0"/>
        <v>72.999</v>
      </c>
      <c r="J32" s="14"/>
    </row>
    <row r="33" spans="1:10">
      <c r="A33" s="8">
        <v>28</v>
      </c>
      <c r="B33" s="8" t="s">
        <v>42</v>
      </c>
      <c r="C33" s="9">
        <v>80.5</v>
      </c>
      <c r="D33" s="9">
        <v>5.83</v>
      </c>
      <c r="E33" s="9">
        <v>69.35</v>
      </c>
      <c r="F33" s="9">
        <v>0.02</v>
      </c>
      <c r="G33" s="9">
        <v>49.32</v>
      </c>
      <c r="H33" s="9">
        <v>3.33</v>
      </c>
      <c r="I33" s="9">
        <f t="shared" si="0"/>
        <v>72.786</v>
      </c>
      <c r="J33" s="14"/>
    </row>
    <row r="34" spans="1:10">
      <c r="A34" s="8">
        <v>29</v>
      </c>
      <c r="B34" s="8" t="s">
        <v>43</v>
      </c>
      <c r="C34" s="9">
        <v>82.5</v>
      </c>
      <c r="D34" s="9">
        <v>10.35</v>
      </c>
      <c r="E34" s="9">
        <v>63.33</v>
      </c>
      <c r="F34" s="9">
        <f>L34/81.1*5</f>
        <v>0</v>
      </c>
      <c r="G34" s="9">
        <v>64.4</v>
      </c>
      <c r="H34" s="9">
        <v>2</v>
      </c>
      <c r="I34" s="9">
        <f t="shared" si="0"/>
        <v>72.493</v>
      </c>
      <c r="J34" s="14"/>
    </row>
    <row r="35" spans="1:13">
      <c r="A35" s="8">
        <v>30</v>
      </c>
      <c r="B35" s="8" t="s">
        <v>44</v>
      </c>
      <c r="C35" s="9">
        <v>78.5</v>
      </c>
      <c r="D35" s="9">
        <f>K35/35.5*15</f>
        <v>0</v>
      </c>
      <c r="E35" s="9">
        <v>71.8</v>
      </c>
      <c r="F35" s="9">
        <f>L35/81.1*5</f>
        <v>0</v>
      </c>
      <c r="G35" s="9">
        <v>57.02</v>
      </c>
      <c r="H35" s="9">
        <f>M35/22.5*30</f>
        <v>0</v>
      </c>
      <c r="I35" s="9">
        <f t="shared" si="0"/>
        <v>72.332</v>
      </c>
      <c r="J35" s="14"/>
      <c r="K35">
        <v>0</v>
      </c>
      <c r="L35">
        <v>0</v>
      </c>
      <c r="M35">
        <v>0</v>
      </c>
    </row>
    <row r="36" spans="1:10">
      <c r="A36" s="8">
        <v>31</v>
      </c>
      <c r="B36" s="8" t="s">
        <v>45</v>
      </c>
      <c r="C36" s="9">
        <v>78.5</v>
      </c>
      <c r="D36" s="9">
        <f>K36/35.5*15</f>
        <v>0</v>
      </c>
      <c r="E36" s="9">
        <v>70.47</v>
      </c>
      <c r="F36" s="9">
        <f>L36/81.1*5</f>
        <v>0</v>
      </c>
      <c r="G36" s="9">
        <v>55.9</v>
      </c>
      <c r="H36" s="9">
        <f>M36/22.5*30</f>
        <v>0</v>
      </c>
      <c r="I36" s="9">
        <f t="shared" si="0"/>
        <v>71.422</v>
      </c>
      <c r="J36" s="14"/>
    </row>
    <row r="37" spans="1:10">
      <c r="A37" s="8">
        <v>32</v>
      </c>
      <c r="B37" s="8" t="s">
        <v>46</v>
      </c>
      <c r="C37" s="9">
        <v>74.4</v>
      </c>
      <c r="D37" s="9">
        <f>K37/35.5*15</f>
        <v>0</v>
      </c>
      <c r="E37" s="9">
        <v>72.03</v>
      </c>
      <c r="F37" s="9">
        <f>L37/81.1*5</f>
        <v>0</v>
      </c>
      <c r="G37" s="9">
        <v>58.45</v>
      </c>
      <c r="H37" s="9">
        <f>M37/22.5*30</f>
        <v>0</v>
      </c>
      <c r="I37" s="9">
        <f t="shared" si="0"/>
        <v>71.383</v>
      </c>
      <c r="J37" s="14"/>
    </row>
    <row r="38" spans="1:10">
      <c r="A38" s="8">
        <v>33</v>
      </c>
      <c r="B38" s="8" t="s">
        <v>47</v>
      </c>
      <c r="C38" s="9">
        <v>77.5</v>
      </c>
      <c r="D38" s="9">
        <f>K38/35.5*15</f>
        <v>0</v>
      </c>
      <c r="E38" s="9">
        <v>69.58</v>
      </c>
      <c r="F38" s="9">
        <f>L38/81.1*5</f>
        <v>0</v>
      </c>
      <c r="G38" s="9">
        <v>52.91</v>
      </c>
      <c r="H38" s="9">
        <v>3.33</v>
      </c>
      <c r="I38" s="9">
        <f t="shared" si="0"/>
        <v>70.622</v>
      </c>
      <c r="J38" s="14"/>
    </row>
    <row r="39" spans="1:10">
      <c r="A39" s="8">
        <v>34</v>
      </c>
      <c r="B39" s="8" t="s">
        <v>48</v>
      </c>
      <c r="C39" s="9">
        <v>80.5</v>
      </c>
      <c r="D39" s="9">
        <v>4.94</v>
      </c>
      <c r="E39" s="9">
        <v>63.11</v>
      </c>
      <c r="F39" s="9">
        <v>0.09</v>
      </c>
      <c r="G39" s="9">
        <v>55.69</v>
      </c>
      <c r="H39" s="9">
        <f>M39/22.5*30</f>
        <v>0</v>
      </c>
      <c r="I39" s="9">
        <f t="shared" si="0"/>
        <v>69.121</v>
      </c>
      <c r="J39" s="14"/>
    </row>
    <row r="40" spans="1:10">
      <c r="A40" s="8">
        <v>35</v>
      </c>
      <c r="B40" s="8" t="s">
        <v>49</v>
      </c>
      <c r="C40" s="9">
        <v>78.5</v>
      </c>
      <c r="D40" s="9">
        <v>0</v>
      </c>
      <c r="E40" s="9">
        <v>65.34</v>
      </c>
      <c r="F40" s="9">
        <f t="shared" ref="F40:F47" si="1">L40/81.1*5</f>
        <v>0</v>
      </c>
      <c r="G40" s="9">
        <v>57.82</v>
      </c>
      <c r="H40" s="9">
        <v>5.33</v>
      </c>
      <c r="I40" s="9">
        <f t="shared" si="0"/>
        <v>69.069</v>
      </c>
      <c r="J40" s="14"/>
    </row>
    <row r="41" spans="1:10">
      <c r="A41" s="8">
        <v>36</v>
      </c>
      <c r="B41" s="8" t="s">
        <v>50</v>
      </c>
      <c r="C41" s="9">
        <v>79.5</v>
      </c>
      <c r="D41" s="9">
        <v>0.34</v>
      </c>
      <c r="E41" s="9">
        <v>65.34</v>
      </c>
      <c r="F41" s="9">
        <f t="shared" si="1"/>
        <v>0</v>
      </c>
      <c r="G41" s="9">
        <v>53.9</v>
      </c>
      <c r="H41" s="9">
        <v>1.33</v>
      </c>
      <c r="I41" s="9">
        <f t="shared" si="0"/>
        <v>68.679</v>
      </c>
      <c r="J41" s="14"/>
    </row>
    <row r="42" spans="1:10">
      <c r="A42" s="8">
        <v>37</v>
      </c>
      <c r="B42" s="8" t="s">
        <v>51</v>
      </c>
      <c r="C42" s="9">
        <v>78.5</v>
      </c>
      <c r="D42" s="9">
        <f t="shared" ref="D42:D47" si="2">K42/35.5*15</f>
        <v>0</v>
      </c>
      <c r="E42" s="9">
        <v>64.23</v>
      </c>
      <c r="F42" s="9">
        <f t="shared" si="1"/>
        <v>0</v>
      </c>
      <c r="G42" s="9">
        <v>64.89</v>
      </c>
      <c r="H42" s="9">
        <f t="shared" ref="H42:H53" si="3">M42/22.5*30</f>
        <v>0</v>
      </c>
      <c r="I42" s="9">
        <f t="shared" si="0"/>
        <v>68.577</v>
      </c>
      <c r="J42" s="14"/>
    </row>
    <row r="43" spans="1:10">
      <c r="A43" s="8">
        <v>38</v>
      </c>
      <c r="B43" s="8" t="s">
        <v>52</v>
      </c>
      <c r="C43" s="9">
        <v>78</v>
      </c>
      <c r="D43" s="9">
        <f t="shared" si="2"/>
        <v>0</v>
      </c>
      <c r="E43" s="9">
        <v>66.9</v>
      </c>
      <c r="F43" s="9">
        <f t="shared" si="1"/>
        <v>0</v>
      </c>
      <c r="G43" s="9">
        <v>49.3</v>
      </c>
      <c r="H43" s="9">
        <f t="shared" si="3"/>
        <v>0</v>
      </c>
      <c r="I43" s="9">
        <f t="shared" si="0"/>
        <v>68.47</v>
      </c>
      <c r="J43" s="14"/>
    </row>
    <row r="44" spans="1:10">
      <c r="A44" s="8">
        <v>39</v>
      </c>
      <c r="B44" s="8" t="s">
        <v>53</v>
      </c>
      <c r="C44" s="9">
        <v>78.5</v>
      </c>
      <c r="D44" s="9">
        <f t="shared" si="2"/>
        <v>0</v>
      </c>
      <c r="E44" s="9">
        <v>63.65</v>
      </c>
      <c r="F44" s="9">
        <f t="shared" si="1"/>
        <v>0</v>
      </c>
      <c r="G44" s="9">
        <v>60.34</v>
      </c>
      <c r="H44" s="9">
        <f t="shared" si="3"/>
        <v>0</v>
      </c>
      <c r="I44" s="9">
        <f t="shared" si="0"/>
        <v>67.774</v>
      </c>
      <c r="J44" s="14"/>
    </row>
    <row r="45" spans="1:10">
      <c r="A45" s="8">
        <v>40</v>
      </c>
      <c r="B45" s="8" t="s">
        <v>54</v>
      </c>
      <c r="C45" s="9">
        <v>77</v>
      </c>
      <c r="D45" s="9">
        <f t="shared" si="2"/>
        <v>0</v>
      </c>
      <c r="E45" s="9">
        <v>65.34</v>
      </c>
      <c r="F45" s="9">
        <f t="shared" si="1"/>
        <v>0</v>
      </c>
      <c r="G45" s="9">
        <v>53.83</v>
      </c>
      <c r="H45" s="9">
        <f t="shared" si="3"/>
        <v>0</v>
      </c>
      <c r="I45" s="9">
        <f t="shared" si="0"/>
        <v>67.687</v>
      </c>
      <c r="J45" s="14"/>
    </row>
    <row r="46" spans="1:10">
      <c r="A46" s="8">
        <v>41</v>
      </c>
      <c r="B46" s="8" t="s">
        <v>55</v>
      </c>
      <c r="C46" s="9">
        <v>78.5</v>
      </c>
      <c r="D46" s="9">
        <f t="shared" si="2"/>
        <v>0</v>
      </c>
      <c r="E46" s="9">
        <v>64</v>
      </c>
      <c r="F46" s="9">
        <f t="shared" si="1"/>
        <v>0</v>
      </c>
      <c r="G46" s="9">
        <v>55.97</v>
      </c>
      <c r="H46" s="9">
        <f t="shared" si="3"/>
        <v>0</v>
      </c>
      <c r="I46" s="9">
        <f t="shared" si="0"/>
        <v>67.547</v>
      </c>
      <c r="J46" s="14"/>
    </row>
    <row r="47" spans="1:10">
      <c r="A47" s="8">
        <v>42</v>
      </c>
      <c r="B47" s="8" t="s">
        <v>56</v>
      </c>
      <c r="C47" s="9">
        <v>72</v>
      </c>
      <c r="D47" s="9">
        <f t="shared" si="2"/>
        <v>0</v>
      </c>
      <c r="E47" s="9">
        <v>66.45</v>
      </c>
      <c r="F47" s="9">
        <f t="shared" si="1"/>
        <v>0</v>
      </c>
      <c r="G47" s="9">
        <v>59.89</v>
      </c>
      <c r="H47" s="9">
        <f t="shared" si="3"/>
        <v>0</v>
      </c>
      <c r="I47" s="9">
        <f t="shared" si="0"/>
        <v>67.459</v>
      </c>
      <c r="J47" s="14"/>
    </row>
    <row r="48" spans="1:10">
      <c r="A48" s="8">
        <v>43</v>
      </c>
      <c r="B48" s="8" t="s">
        <v>57</v>
      </c>
      <c r="C48" s="9">
        <v>79.5</v>
      </c>
      <c r="D48" s="9">
        <v>3.63</v>
      </c>
      <c r="E48" s="9">
        <v>60.43</v>
      </c>
      <c r="F48" s="9">
        <v>0.12</v>
      </c>
      <c r="G48" s="9">
        <v>58.69</v>
      </c>
      <c r="H48" s="9">
        <f t="shared" si="3"/>
        <v>0</v>
      </c>
      <c r="I48" s="9">
        <f t="shared" si="0"/>
        <v>67.138</v>
      </c>
      <c r="J48" s="14"/>
    </row>
    <row r="49" spans="1:11">
      <c r="A49" s="8">
        <v>44</v>
      </c>
      <c r="B49" s="8" t="s">
        <v>58</v>
      </c>
      <c r="C49" s="9">
        <v>80.2</v>
      </c>
      <c r="D49" s="9">
        <v>0.63</v>
      </c>
      <c r="E49" s="9">
        <v>62</v>
      </c>
      <c r="F49" s="9">
        <v>0</v>
      </c>
      <c r="G49" s="9">
        <v>54.74</v>
      </c>
      <c r="H49" s="9">
        <f t="shared" si="3"/>
        <v>0</v>
      </c>
      <c r="I49" s="9">
        <f t="shared" si="0"/>
        <v>66.923</v>
      </c>
      <c r="J49" s="14"/>
      <c r="K49">
        <v>8.2</v>
      </c>
    </row>
    <row r="50" spans="1:10">
      <c r="A50" s="8">
        <v>45</v>
      </c>
      <c r="B50" s="8" t="s">
        <v>59</v>
      </c>
      <c r="C50" s="9">
        <v>75.3</v>
      </c>
      <c r="D50" s="9">
        <v>0.97</v>
      </c>
      <c r="E50" s="9">
        <v>64.23</v>
      </c>
      <c r="F50" s="9">
        <v>0.23</v>
      </c>
      <c r="G50" s="9">
        <v>52.78</v>
      </c>
      <c r="H50" s="9">
        <f t="shared" si="3"/>
        <v>0</v>
      </c>
      <c r="I50" s="9">
        <f t="shared" si="0"/>
        <v>66.835</v>
      </c>
      <c r="J50" s="14"/>
    </row>
    <row r="51" spans="1:10">
      <c r="A51" s="8">
        <v>46</v>
      </c>
      <c r="B51" s="8" t="s">
        <v>60</v>
      </c>
      <c r="C51" s="9">
        <v>76</v>
      </c>
      <c r="D51" s="9">
        <v>1.07</v>
      </c>
      <c r="E51" s="9">
        <v>63.33</v>
      </c>
      <c r="F51" s="9">
        <f>L51/81.1*5</f>
        <v>0</v>
      </c>
      <c r="G51" s="9">
        <v>49</v>
      </c>
      <c r="H51" s="9">
        <f t="shared" si="3"/>
        <v>0</v>
      </c>
      <c r="I51" s="9">
        <f t="shared" si="0"/>
        <v>66.019</v>
      </c>
      <c r="J51" s="14"/>
    </row>
    <row r="52" spans="1:10">
      <c r="A52" s="8">
        <v>47</v>
      </c>
      <c r="B52" s="8" t="s">
        <v>61</v>
      </c>
      <c r="C52" s="9">
        <v>78</v>
      </c>
      <c r="D52" s="9">
        <f>K52/35.5*15</f>
        <v>0</v>
      </c>
      <c r="E52" s="9">
        <v>59.77</v>
      </c>
      <c r="F52" s="9">
        <f>L52/81.1*5</f>
        <v>0</v>
      </c>
      <c r="G52" s="9">
        <v>54.6</v>
      </c>
      <c r="H52" s="9">
        <f t="shared" si="3"/>
        <v>0</v>
      </c>
      <c r="I52" s="9">
        <f t="shared" si="0"/>
        <v>64.722</v>
      </c>
      <c r="J52" s="14"/>
    </row>
    <row r="53" spans="1:10">
      <c r="A53" s="8">
        <v>48</v>
      </c>
      <c r="B53" s="8" t="s">
        <v>62</v>
      </c>
      <c r="C53" s="9">
        <v>78.8</v>
      </c>
      <c r="D53" s="9">
        <f>K53/35.5*15</f>
        <v>0</v>
      </c>
      <c r="E53" s="9">
        <v>58.43</v>
      </c>
      <c r="F53" s="9">
        <v>0.12</v>
      </c>
      <c r="G53" s="9">
        <v>52.01</v>
      </c>
      <c r="H53" s="9">
        <f t="shared" si="3"/>
        <v>0</v>
      </c>
      <c r="I53" s="9">
        <f t="shared" si="0"/>
        <v>63.971</v>
      </c>
      <c r="J53" s="14"/>
    </row>
    <row r="54" spans="1:10">
      <c r="A54" s="8">
        <v>49</v>
      </c>
      <c r="B54" s="8" t="s">
        <v>63</v>
      </c>
      <c r="C54" s="9">
        <v>78.5</v>
      </c>
      <c r="D54" s="9">
        <v>6.13</v>
      </c>
      <c r="E54" s="9">
        <v>52.85</v>
      </c>
      <c r="F54" s="9">
        <f t="shared" ref="F54:F65" si="4">L54/81.1*5</f>
        <v>0</v>
      </c>
      <c r="G54" s="9">
        <v>55.82</v>
      </c>
      <c r="H54" s="9">
        <v>3.33</v>
      </c>
      <c r="I54" s="9">
        <f t="shared" si="0"/>
        <v>63.014</v>
      </c>
      <c r="J54" s="14"/>
    </row>
    <row r="55" spans="1:10">
      <c r="A55" s="8">
        <v>50</v>
      </c>
      <c r="B55" s="8" t="s">
        <v>64</v>
      </c>
      <c r="C55" s="9">
        <v>68.5</v>
      </c>
      <c r="D55" s="9">
        <f t="shared" ref="D55:D66" si="5">K55/35.5*15</f>
        <v>0</v>
      </c>
      <c r="E55" s="9">
        <v>60.65</v>
      </c>
      <c r="F55" s="9">
        <f t="shared" si="4"/>
        <v>0</v>
      </c>
      <c r="G55" s="9">
        <v>58.28</v>
      </c>
      <c r="H55" s="9">
        <f t="shared" ref="H55:H64" si="6">M55/22.5*30</f>
        <v>0</v>
      </c>
      <c r="I55" s="9">
        <f t="shared" si="0"/>
        <v>62.768</v>
      </c>
      <c r="J55" s="14"/>
    </row>
    <row r="56" spans="1:10">
      <c r="A56" s="8">
        <v>51</v>
      </c>
      <c r="B56" s="8" t="s">
        <v>65</v>
      </c>
      <c r="C56" s="9">
        <v>68.5</v>
      </c>
      <c r="D56" s="9">
        <f t="shared" si="5"/>
        <v>0</v>
      </c>
      <c r="E56" s="9">
        <v>58.42</v>
      </c>
      <c r="F56" s="9">
        <f t="shared" si="4"/>
        <v>0</v>
      </c>
      <c r="G56" s="9">
        <v>57.4</v>
      </c>
      <c r="H56" s="9">
        <f t="shared" si="6"/>
        <v>0</v>
      </c>
      <c r="I56" s="9">
        <f t="shared" si="0"/>
        <v>61.342</v>
      </c>
      <c r="J56" s="14"/>
    </row>
    <row r="57" spans="1:10">
      <c r="A57" s="8">
        <v>52</v>
      </c>
      <c r="B57" s="8" t="s">
        <v>66</v>
      </c>
      <c r="C57" s="9">
        <v>79.5</v>
      </c>
      <c r="D57" s="9">
        <f t="shared" si="5"/>
        <v>0</v>
      </c>
      <c r="E57" s="9">
        <v>48.83</v>
      </c>
      <c r="F57" s="9">
        <f t="shared" si="4"/>
        <v>0</v>
      </c>
      <c r="G57" s="9">
        <v>51.26</v>
      </c>
      <c r="H57" s="9">
        <f t="shared" si="6"/>
        <v>0</v>
      </c>
      <c r="I57" s="9">
        <f t="shared" si="0"/>
        <v>58.274</v>
      </c>
      <c r="J57" s="14"/>
    </row>
    <row r="58" spans="1:10">
      <c r="A58" s="8">
        <v>53</v>
      </c>
      <c r="B58" s="8" t="s">
        <v>67</v>
      </c>
      <c r="C58" s="9">
        <v>68.5</v>
      </c>
      <c r="D58" s="9">
        <f t="shared" si="5"/>
        <v>0</v>
      </c>
      <c r="E58" s="9">
        <v>52.95</v>
      </c>
      <c r="F58" s="9">
        <f t="shared" si="4"/>
        <v>0</v>
      </c>
      <c r="G58" s="9">
        <v>57.4</v>
      </c>
      <c r="H58" s="9">
        <f t="shared" si="6"/>
        <v>0</v>
      </c>
      <c r="I58" s="9">
        <f t="shared" si="0"/>
        <v>58.06</v>
      </c>
      <c r="J58" s="14"/>
    </row>
    <row r="59" spans="1:10">
      <c r="A59" s="8">
        <v>54</v>
      </c>
      <c r="B59" s="8" t="s">
        <v>68</v>
      </c>
      <c r="C59" s="9">
        <v>70</v>
      </c>
      <c r="D59" s="9">
        <f t="shared" si="5"/>
        <v>0</v>
      </c>
      <c r="E59" s="9">
        <v>51.74</v>
      </c>
      <c r="F59" s="9">
        <f t="shared" si="4"/>
        <v>0</v>
      </c>
      <c r="G59" s="9">
        <v>54.78</v>
      </c>
      <c r="H59" s="9">
        <f t="shared" si="6"/>
        <v>0</v>
      </c>
      <c r="I59" s="9">
        <f t="shared" si="0"/>
        <v>57.522</v>
      </c>
      <c r="J59" s="14"/>
    </row>
    <row r="60" spans="1:10">
      <c r="A60" s="8">
        <v>55</v>
      </c>
      <c r="B60" s="8" t="s">
        <v>69</v>
      </c>
      <c r="C60" s="9">
        <v>71.5</v>
      </c>
      <c r="D60" s="9">
        <f t="shared" si="5"/>
        <v>0</v>
      </c>
      <c r="E60" s="9">
        <v>50.39</v>
      </c>
      <c r="F60" s="9">
        <f t="shared" si="4"/>
        <v>0</v>
      </c>
      <c r="G60" s="9">
        <v>55.83</v>
      </c>
      <c r="H60" s="9">
        <f t="shared" si="6"/>
        <v>0</v>
      </c>
      <c r="I60" s="9">
        <f t="shared" si="0"/>
        <v>57.267</v>
      </c>
      <c r="J60" s="14"/>
    </row>
    <row r="61" spans="1:10">
      <c r="A61" s="8">
        <v>56</v>
      </c>
      <c r="B61" s="8" t="s">
        <v>70</v>
      </c>
      <c r="C61" s="9">
        <v>70</v>
      </c>
      <c r="D61" s="9">
        <f t="shared" si="5"/>
        <v>0</v>
      </c>
      <c r="E61" s="9">
        <v>49.73</v>
      </c>
      <c r="F61" s="9">
        <f t="shared" si="4"/>
        <v>0</v>
      </c>
      <c r="G61" s="9">
        <v>56.11</v>
      </c>
      <c r="H61" s="9">
        <f t="shared" si="6"/>
        <v>0</v>
      </c>
      <c r="I61" s="9">
        <f t="shared" si="0"/>
        <v>56.449</v>
      </c>
      <c r="J61" s="14"/>
    </row>
    <row r="62" spans="1:10">
      <c r="A62" s="8">
        <v>57</v>
      </c>
      <c r="B62" s="8" t="s">
        <v>71</v>
      </c>
      <c r="C62" s="9">
        <v>66.5</v>
      </c>
      <c r="D62" s="9">
        <f t="shared" si="5"/>
        <v>0</v>
      </c>
      <c r="E62" s="9">
        <v>49.73</v>
      </c>
      <c r="F62" s="9">
        <f t="shared" si="4"/>
        <v>0</v>
      </c>
      <c r="G62" s="9">
        <v>57</v>
      </c>
      <c r="H62" s="9">
        <f t="shared" si="6"/>
        <v>0</v>
      </c>
      <c r="I62" s="9">
        <f t="shared" si="0"/>
        <v>55.488</v>
      </c>
      <c r="J62" s="14"/>
    </row>
    <row r="63" spans="1:10">
      <c r="A63" s="8">
        <v>58</v>
      </c>
      <c r="B63" s="8" t="s">
        <v>72</v>
      </c>
      <c r="C63" s="9">
        <v>66.5</v>
      </c>
      <c r="D63" s="9">
        <f t="shared" si="5"/>
        <v>0</v>
      </c>
      <c r="E63" s="9">
        <v>44.83</v>
      </c>
      <c r="F63" s="9">
        <f t="shared" si="4"/>
        <v>0</v>
      </c>
      <c r="G63" s="9">
        <v>43.75</v>
      </c>
      <c r="H63" s="9">
        <f t="shared" si="6"/>
        <v>0</v>
      </c>
      <c r="I63" s="9">
        <f t="shared" si="0"/>
        <v>51.223</v>
      </c>
      <c r="J63" s="14"/>
    </row>
    <row r="64" spans="1:10">
      <c r="A64" s="8">
        <v>59</v>
      </c>
      <c r="B64" s="8" t="s">
        <v>73</v>
      </c>
      <c r="C64" s="9">
        <v>66.5</v>
      </c>
      <c r="D64" s="9">
        <f t="shared" si="5"/>
        <v>0</v>
      </c>
      <c r="E64" s="9">
        <v>47.17</v>
      </c>
      <c r="F64" s="9">
        <f t="shared" si="4"/>
        <v>0</v>
      </c>
      <c r="G64" s="9">
        <v>28.5</v>
      </c>
      <c r="H64" s="9">
        <f t="shared" si="6"/>
        <v>0</v>
      </c>
      <c r="I64" s="9">
        <f t="shared" si="0"/>
        <v>51.102</v>
      </c>
      <c r="J64" s="14"/>
    </row>
    <row r="65" spans="1:10">
      <c r="A65" s="8">
        <v>60</v>
      </c>
      <c r="B65" s="8" t="s">
        <v>74</v>
      </c>
      <c r="C65" s="9">
        <v>48.5</v>
      </c>
      <c r="D65" s="9">
        <f t="shared" si="5"/>
        <v>0</v>
      </c>
      <c r="E65" s="9">
        <v>54.86</v>
      </c>
      <c r="F65" s="9">
        <f t="shared" si="4"/>
        <v>0</v>
      </c>
      <c r="G65" s="9">
        <v>0</v>
      </c>
      <c r="H65" s="9">
        <v>5.2</v>
      </c>
      <c r="I65" s="9">
        <f t="shared" si="0"/>
        <v>47.986</v>
      </c>
      <c r="J65" s="14"/>
    </row>
    <row r="66" spans="1:10">
      <c r="A66" s="15" t="s">
        <v>75</v>
      </c>
      <c r="B66" s="16"/>
      <c r="C66" s="16"/>
      <c r="D66" s="16"/>
      <c r="E66" s="16"/>
      <c r="F66" s="16"/>
      <c r="G66" s="16"/>
      <c r="H66" s="16"/>
      <c r="I66" s="16"/>
      <c r="J66" s="16"/>
    </row>
    <row r="67" spans="1:10">
      <c r="A67" s="15" t="s">
        <v>76</v>
      </c>
      <c r="B67" s="16"/>
      <c r="C67" s="16"/>
      <c r="D67" s="16"/>
      <c r="E67" s="16"/>
      <c r="F67" s="16"/>
      <c r="G67" s="16"/>
      <c r="H67" s="16"/>
      <c r="I67" s="16"/>
      <c r="J67" s="16"/>
    </row>
    <row r="68" spans="1:10">
      <c r="A68" s="15" t="s">
        <v>77</v>
      </c>
      <c r="B68" s="16"/>
      <c r="C68" s="16"/>
      <c r="D68" s="16"/>
      <c r="E68" s="16"/>
      <c r="F68" s="16"/>
      <c r="G68" s="16"/>
      <c r="H68" s="16"/>
      <c r="I68" s="16"/>
      <c r="J68" s="16"/>
    </row>
    <row r="69" ht="14.25" spans="1:10">
      <c r="A69" s="17"/>
      <c r="B69" s="17"/>
      <c r="C69" s="17"/>
      <c r="D69" s="17"/>
      <c r="E69" s="17"/>
      <c r="F69" s="17"/>
      <c r="G69" s="17"/>
      <c r="H69" s="18"/>
      <c r="I69" s="18"/>
      <c r="J69" s="18"/>
    </row>
    <row r="70" ht="14.25" spans="1:10">
      <c r="A70" s="17"/>
      <c r="B70" s="17"/>
      <c r="C70" s="17"/>
      <c r="D70" s="17"/>
      <c r="E70" s="17"/>
      <c r="F70" s="17"/>
      <c r="G70" s="17"/>
      <c r="H70" s="19"/>
      <c r="I70" s="19"/>
      <c r="J70" s="19"/>
    </row>
    <row r="71" ht="14.25" spans="1:10">
      <c r="A71" s="17"/>
      <c r="B71" s="17"/>
      <c r="C71" s="17"/>
      <c r="D71" s="17"/>
      <c r="E71" s="17"/>
      <c r="F71" s="17"/>
      <c r="G71" s="17"/>
      <c r="H71" s="20" t="s">
        <v>78</v>
      </c>
      <c r="I71" s="23"/>
      <c r="J71" s="23"/>
    </row>
    <row r="72" ht="14.25" spans="1:10">
      <c r="A72" s="17"/>
      <c r="B72" s="17"/>
      <c r="C72" s="17"/>
      <c r="D72" s="17"/>
      <c r="E72" s="17"/>
      <c r="F72" s="17"/>
      <c r="G72" s="17"/>
      <c r="H72" s="21"/>
      <c r="I72" s="21"/>
      <c r="J72" s="21"/>
    </row>
    <row r="73" ht="14.25" spans="1:10">
      <c r="A73" s="17"/>
      <c r="B73" s="17"/>
      <c r="C73" s="17"/>
      <c r="D73" s="17"/>
      <c r="E73" s="17"/>
      <c r="F73" s="17"/>
      <c r="G73" s="17"/>
      <c r="H73" s="22" t="s">
        <v>79</v>
      </c>
      <c r="I73" s="24"/>
      <c r="J73" s="24"/>
    </row>
  </sheetData>
  <autoFilter xmlns:etc="http://www.wps.cn/officeDocument/2017/etCustomData" ref="A5:I65" etc:filterBottomFollowUsedRange="0">
    <sortState ref="A5:I65">
      <sortCondition ref="I5:I66" descending="1"/>
    </sortState>
    <extLst/>
  </autoFilter>
  <mergeCells count="16">
    <mergeCell ref="A1:J1"/>
    <mergeCell ref="A2:J2"/>
    <mergeCell ref="C3:H3"/>
    <mergeCell ref="C4:D4"/>
    <mergeCell ref="E4:F4"/>
    <mergeCell ref="G4:H4"/>
    <mergeCell ref="A66:J66"/>
    <mergeCell ref="A67:J67"/>
    <mergeCell ref="A68:J68"/>
    <mergeCell ref="H69:J69"/>
    <mergeCell ref="H71:J71"/>
    <mergeCell ref="H73:J73"/>
    <mergeCell ref="A3:A5"/>
    <mergeCell ref="B3:B5"/>
    <mergeCell ref="I3:I5"/>
    <mergeCell ref="J3:J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清涩</cp:lastModifiedBy>
  <dcterms:created xsi:type="dcterms:W3CDTF">2025-09-19T10:51:00Z</dcterms:created>
  <dcterms:modified xsi:type="dcterms:W3CDTF">2025-09-22T00:48:08Z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B9E35DCB92184BB2B4CF767E07270566_12</vt:lpwstr>
  </property>
  <property fmtid="{D5CDD505-2E9C-101B-9397-08002B2CF9AE}" pid="3" name="KSOProductBuildVer">
    <vt:lpwstr>2052-12.1.0.22529</vt:lpwstr>
  </property>
</Properties>
</file>